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2" windowWidth="16140" windowHeight="7812" firstSheet="1" activeTab="1"/>
  </bookViews>
  <sheets>
    <sheet name="completo " sheetId="1" state="hidden" r:id="rId1"/>
    <sheet name="personale" sheetId="2" r:id="rId2"/>
    <sheet name="dirigenti" sheetId="4" r:id="rId3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25725"/>
</workbook>
</file>

<file path=xl/calcChain.xml><?xml version="1.0" encoding="utf-8"?>
<calcChain xmlns="http://schemas.openxmlformats.org/spreadsheetml/2006/main">
  <c r="I11" i="2"/>
  <c r="J11"/>
  <c r="K11"/>
  <c r="H11"/>
  <c r="I11" i="4"/>
  <c r="J11"/>
  <c r="K11"/>
  <c r="H11"/>
  <c r="L8"/>
  <c r="G8"/>
  <c r="E11" s="1"/>
  <c r="E4"/>
  <c r="D11" l="1"/>
  <c r="C11"/>
  <c r="F11"/>
  <c r="G11" l="1"/>
  <c r="G8" i="2"/>
  <c r="L8"/>
  <c r="E4"/>
  <c r="H22" i="1"/>
  <c r="I22"/>
  <c r="J22"/>
  <c r="K22"/>
  <c r="H23"/>
  <c r="I23"/>
  <c r="J23"/>
  <c r="K23"/>
  <c r="H24"/>
  <c r="I24"/>
  <c r="J24"/>
  <c r="K24"/>
  <c r="H25"/>
  <c r="I25"/>
  <c r="J25"/>
  <c r="K25"/>
  <c r="I21"/>
  <c r="J21"/>
  <c r="K21"/>
  <c r="H21"/>
  <c r="G13"/>
  <c r="C21" s="1"/>
  <c r="L13"/>
  <c r="G14"/>
  <c r="F22" s="1"/>
  <c r="L14"/>
  <c r="G15"/>
  <c r="D23" s="1"/>
  <c r="L15"/>
  <c r="G16"/>
  <c r="F24" s="1"/>
  <c r="L16"/>
  <c r="G17"/>
  <c r="F25" s="1"/>
  <c r="L17"/>
  <c r="E11" i="2" l="1"/>
  <c r="F11"/>
  <c r="C11"/>
  <c r="D11"/>
  <c r="D25" i="1"/>
  <c r="E25"/>
  <c r="L24"/>
  <c r="E24"/>
  <c r="C25"/>
  <c r="C24"/>
  <c r="G24" s="1"/>
  <c r="D24"/>
  <c r="L22"/>
  <c r="L23"/>
  <c r="F23"/>
  <c r="E23"/>
  <c r="C23"/>
  <c r="F21"/>
  <c r="L25"/>
  <c r="E22"/>
  <c r="E21"/>
  <c r="D22"/>
  <c r="D21"/>
  <c r="C22"/>
  <c r="L21"/>
  <c r="D18"/>
  <c r="E18"/>
  <c r="F18"/>
  <c r="H18"/>
  <c r="I18"/>
  <c r="J18"/>
  <c r="K18"/>
  <c r="C18"/>
  <c r="E4"/>
  <c r="E5"/>
  <c r="E6"/>
  <c r="E7"/>
  <c r="E8"/>
  <c r="E9"/>
  <c r="G25" l="1"/>
  <c r="G23"/>
  <c r="G22"/>
  <c r="G11" i="2"/>
  <c r="G21" i="1"/>
  <c r="L26"/>
  <c r="I26"/>
  <c r="H26"/>
  <c r="K26"/>
  <c r="J26"/>
  <c r="L18"/>
  <c r="G18"/>
  <c r="F26" l="1"/>
  <c r="E26"/>
  <c r="C26"/>
  <c r="D26"/>
  <c r="G26" l="1"/>
</calcChain>
</file>

<file path=xl/sharedStrings.xml><?xml version="1.0" encoding="utf-8"?>
<sst xmlns="http://schemas.openxmlformats.org/spreadsheetml/2006/main" count="111" uniqueCount="30">
  <si>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</si>
  <si>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</si>
  <si>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</si>
  <si>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</si>
  <si>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</si>
  <si>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</si>
  <si>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</si>
  <si>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</si>
  <si>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</si>
  <si>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</si>
  <si>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</si>
  <si>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</si>
  <si>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</si>
  <si>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</si>
  <si>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</si>
  <si>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</si>
  <si>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</si>
  <si>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</si>
  <si>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</si>
  <si>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</si>
  <si>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</si>
  <si>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</si>
  <si>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</si>
  <si>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</si>
  <si>
    <t>Premio medio Conseguibile (C)</t>
  </si>
  <si>
    <t>Fascia A</t>
  </si>
  <si>
    <t>Fascia B</t>
  </si>
  <si>
    <t>Fascia C</t>
  </si>
  <si>
    <t>Fascia D</t>
  </si>
  <si>
    <t>ANNO 2016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</si>
</sst>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&quot;€&quot;\ #,##0.00"/>
    <numFmt numFmtId="165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2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4" fontId="4" fillId="3" borderId="12" xfId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5966464"/>
        <c:axId val="156242688"/>
      </c:barChart>
      <c:catAx>
        <c:axId val="155966464"/>
        <c:scaling>
          <c:orientation val="minMax"/>
        </c:scaling>
        <c:axPos val="b"/>
        <c:majorTickMark val="none"/>
        <c:tickLblPos val="nextTo"/>
        <c:crossAx val="156242688"/>
        <c:crosses val="autoZero"/>
        <c:auto val="1"/>
        <c:lblAlgn val="ctr"/>
        <c:lblOffset val="100"/>
      </c:catAx>
      <c:valAx>
        <c:axId val="156242688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155966464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6274688"/>
        <c:axId val="156276224"/>
      </c:barChart>
      <c:catAx>
        <c:axId val="156274688"/>
        <c:scaling>
          <c:orientation val="minMax"/>
        </c:scaling>
        <c:axPos val="b"/>
        <c:majorTickMark val="none"/>
        <c:tickLblPos val="nextTo"/>
        <c:crossAx val="156276224"/>
        <c:crosses val="autoZero"/>
        <c:auto val="1"/>
        <c:lblAlgn val="ctr"/>
        <c:lblOffset val="100"/>
      </c:catAx>
      <c:valAx>
        <c:axId val="156276224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156274688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</c:title>
    <c:plotArea>
      <c:layout/>
      <c:barChart>
        <c:barDir val="col"/>
        <c:grouping val="clustered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6566656"/>
        <c:axId val="156568192"/>
      </c:barChart>
      <c:catAx>
        <c:axId val="156566656"/>
        <c:scaling>
          <c:orientation val="minMax"/>
        </c:scaling>
        <c:axPos val="b"/>
        <c:majorTickMark val="none"/>
        <c:tickLblPos val="nextTo"/>
        <c:crossAx val="156568192"/>
        <c:crosses val="autoZero"/>
        <c:auto val="1"/>
        <c:lblAlgn val="ctr"/>
        <c:lblOffset val="100"/>
      </c:catAx>
      <c:valAx>
        <c:axId val="156568192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156566656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</c:title>
    <c:plotArea>
      <c:layout/>
      <c:barChart>
        <c:barDir val="col"/>
        <c:grouping val="clustered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6621824"/>
        <c:axId val="156627712"/>
      </c:barChart>
      <c:catAx>
        <c:axId val="156621824"/>
        <c:scaling>
          <c:orientation val="minMax"/>
        </c:scaling>
        <c:axPos val="b"/>
        <c:majorTickMark val="none"/>
        <c:tickLblPos val="nextTo"/>
        <c:crossAx val="156627712"/>
        <c:crosses val="autoZero"/>
        <c:auto val="1"/>
        <c:lblAlgn val="ctr"/>
        <c:lblOffset val="100"/>
      </c:catAx>
      <c:valAx>
        <c:axId val="156627712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156621824"/>
        <c:crosses val="autoZero"/>
        <c:crossBetween val="between"/>
      </c:valAx>
    </c:plotArea>
    <c:legend>
      <c:legendPos val="r"/>
    </c:legend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layout/>
    </c:title>
    <c:plotArea>
      <c:layout/>
      <c:barChart>
        <c:barDir val="col"/>
        <c:grouping val="clustered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personale!$C$7:$F$7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0.94444444444444442</c:v>
                </c:pt>
                <c:pt idx="1">
                  <c:v>5.5555555555555552E-2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7172864"/>
        <c:axId val="157174400"/>
      </c:barChart>
      <c:catAx>
        <c:axId val="157172864"/>
        <c:scaling>
          <c:orientation val="minMax"/>
        </c:scaling>
        <c:axPos val="b"/>
        <c:majorTickMark val="none"/>
        <c:tickLblPos val="nextTo"/>
        <c:crossAx val="157174400"/>
        <c:crosses val="autoZero"/>
        <c:auto val="1"/>
        <c:lblAlgn val="ctr"/>
        <c:lblOffset val="100"/>
      </c:catAx>
      <c:valAx>
        <c:axId val="157174400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15717286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personale!$C$7:$F$7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1490.7647058823529</c:v>
                </c:pt>
                <c:pt idx="1">
                  <c:v>1339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7194112"/>
        <c:axId val="157195648"/>
      </c:barChart>
      <c:catAx>
        <c:axId val="157194112"/>
        <c:scaling>
          <c:orientation val="minMax"/>
        </c:scaling>
        <c:axPos val="b"/>
        <c:majorTickMark val="none"/>
        <c:tickLblPos val="nextTo"/>
        <c:crossAx val="157195648"/>
        <c:crosses val="autoZero"/>
        <c:auto val="1"/>
        <c:lblAlgn val="ctr"/>
        <c:lblOffset val="100"/>
      </c:catAx>
      <c:valAx>
        <c:axId val="157195648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1571941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/>
              <a:t>grado di selettività del personale per Area e per Ente</a:t>
            </a:r>
          </a:p>
        </c:rich>
      </c:tx>
      <c:layout/>
    </c:title>
    <c:plotArea>
      <c:layout/>
      <c:barChart>
        <c:barDir val="col"/>
        <c:grouping val="clustered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dirigenti!$C$7:$F$7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7211264"/>
        <c:axId val="157110656"/>
      </c:barChart>
      <c:catAx>
        <c:axId val="157211264"/>
        <c:scaling>
          <c:orientation val="minMax"/>
        </c:scaling>
        <c:axPos val="b"/>
        <c:majorTickMark val="none"/>
        <c:tickLblPos val="nextTo"/>
        <c:crossAx val="157110656"/>
        <c:crosses val="autoZero"/>
        <c:auto val="1"/>
        <c:lblAlgn val="ctr"/>
        <c:lblOffset val="100"/>
      </c:catAx>
      <c:valAx>
        <c:axId val="157110656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15721126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26"/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cat>
            <c:strRef>
              <c:f>dirigenti!$C$7:$F$7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1793.75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75"/>
        <c:overlap val="40"/>
        <c:axId val="157130112"/>
        <c:axId val="157136000"/>
      </c:barChart>
      <c:catAx>
        <c:axId val="157130112"/>
        <c:scaling>
          <c:orientation val="minMax"/>
        </c:scaling>
        <c:axPos val="b"/>
        <c:majorTickMark val="none"/>
        <c:tickLblPos val="nextTo"/>
        <c:crossAx val="157136000"/>
        <c:crosses val="autoZero"/>
        <c:auto val="1"/>
        <c:lblAlgn val="ctr"/>
        <c:lblOffset val="100"/>
      </c:catAx>
      <c:valAx>
        <c:axId val="157136000"/>
        <c:scaling>
          <c:orientation val="minMax"/>
        </c:scaling>
        <c:axPos val="l"/>
        <c:majorGridlines/>
        <c:numFmt formatCode="&quot;€&quot;\ #,##0.00" sourceLinked="1"/>
        <c:majorTickMark val="none"/>
        <c:tickLblPos val="nextTo"/>
        <c:crossAx val="1571301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4.4"/>
  <cols>
    <col min="1" max="12" width="15" customWidth="1"/>
  </cols>
  <sheetData>
    <row r="1" spans="1:12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11"/>
    </row>
    <row r="3" spans="1:12" ht="72.599999999999994" thickBot="1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" thickBot="1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" thickBot="1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" thickBot="1">
      <c r="A11" s="13"/>
      <c r="B11" s="96"/>
      <c r="C11" s="100" t="s">
        <v>18</v>
      </c>
      <c r="D11" s="101"/>
      <c r="E11" s="101"/>
      <c r="F11" s="101"/>
      <c r="G11" s="102"/>
      <c r="H11" s="100" t="s">
        <v>13</v>
      </c>
      <c r="I11" s="101"/>
      <c r="J11" s="101"/>
      <c r="K11" s="101"/>
      <c r="L11" s="102"/>
    </row>
    <row r="12" spans="1:12" ht="15" thickBot="1">
      <c r="A12" s="14"/>
      <c r="B12" s="97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" thickBot="1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>
      <c r="A19" s="24"/>
      <c r="B19" s="98"/>
      <c r="C19" s="92" t="s">
        <v>17</v>
      </c>
      <c r="D19" s="92"/>
      <c r="E19" s="92"/>
      <c r="F19" s="92"/>
      <c r="G19" s="10"/>
      <c r="H19" s="93" t="s">
        <v>16</v>
      </c>
      <c r="I19" s="94"/>
      <c r="J19" s="94"/>
      <c r="K19" s="95"/>
      <c r="L19" s="10"/>
    </row>
    <row r="20" spans="1:12">
      <c r="A20" s="24"/>
      <c r="B20" s="98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7" zoomScale="85" zoomScaleNormal="85" zoomScaleSheetLayoutView="80" workbookViewId="0">
      <selection activeCell="G37" sqref="G37"/>
    </sheetView>
  </sheetViews>
  <sheetFormatPr defaultRowHeight="14.4"/>
  <cols>
    <col min="1" max="12" width="15" customWidth="1"/>
  </cols>
  <sheetData>
    <row r="1" spans="1:14" ht="27.6" customHeight="1">
      <c r="A1" s="115" t="s">
        <v>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45"/>
    </row>
    <row r="2" spans="1:14" ht="38.4" customHeight="1" thickBot="1">
      <c r="A2" s="116" t="s">
        <v>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46"/>
      <c r="M2" s="46"/>
      <c r="N2" s="11"/>
    </row>
    <row r="3" spans="1:14" ht="125.25" customHeight="1" thickBot="1">
      <c r="A3" s="47"/>
      <c r="B3" s="48" t="s">
        <v>0</v>
      </c>
      <c r="C3" s="48" t="s">
        <v>1</v>
      </c>
      <c r="D3" s="48" t="s">
        <v>12</v>
      </c>
      <c r="E3" s="49" t="s">
        <v>24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>
      <c r="A4" s="50" t="s">
        <v>15</v>
      </c>
      <c r="B4" s="75">
        <v>26831</v>
      </c>
      <c r="C4" s="75">
        <v>26682</v>
      </c>
      <c r="D4" s="76">
        <v>18</v>
      </c>
      <c r="E4" s="51">
        <f>B4/D4</f>
        <v>1490.6111111111111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" thickBot="1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" thickBot="1">
      <c r="A6" s="55"/>
      <c r="B6" s="109"/>
      <c r="C6" s="111" t="s">
        <v>18</v>
      </c>
      <c r="D6" s="112"/>
      <c r="E6" s="112"/>
      <c r="F6" s="112"/>
      <c r="G6" s="113"/>
      <c r="H6" s="111" t="s">
        <v>13</v>
      </c>
      <c r="I6" s="112"/>
      <c r="J6" s="112"/>
      <c r="K6" s="112"/>
      <c r="L6" s="113"/>
      <c r="M6" s="46"/>
      <c r="N6" s="11"/>
    </row>
    <row r="7" spans="1:14" ht="15" thickBot="1">
      <c r="A7" s="56"/>
      <c r="B7" s="110"/>
      <c r="C7" s="57" t="s">
        <v>25</v>
      </c>
      <c r="D7" s="58" t="s">
        <v>26</v>
      </c>
      <c r="E7" s="58" t="s">
        <v>27</v>
      </c>
      <c r="F7" s="58" t="s">
        <v>28</v>
      </c>
      <c r="G7" s="59" t="s">
        <v>14</v>
      </c>
      <c r="H7" s="57" t="s">
        <v>25</v>
      </c>
      <c r="I7" s="58" t="s">
        <v>26</v>
      </c>
      <c r="J7" s="58" t="s">
        <v>27</v>
      </c>
      <c r="K7" s="58" t="s">
        <v>28</v>
      </c>
      <c r="L7" s="49" t="s">
        <v>14</v>
      </c>
      <c r="M7" s="46"/>
      <c r="N7" s="11"/>
    </row>
    <row r="8" spans="1:14" ht="34.5" customHeight="1" thickBot="1">
      <c r="A8" s="56"/>
      <c r="B8" s="60" t="s">
        <v>15</v>
      </c>
      <c r="C8" s="77">
        <v>17</v>
      </c>
      <c r="D8" s="78">
        <v>1</v>
      </c>
      <c r="E8" s="78">
        <v>0</v>
      </c>
      <c r="F8" s="78">
        <v>0</v>
      </c>
      <c r="G8" s="61">
        <f>SUM(C8:F8)</f>
        <v>18</v>
      </c>
      <c r="H8" s="79">
        <v>25343</v>
      </c>
      <c r="I8" s="80">
        <v>1339</v>
      </c>
      <c r="J8" s="80">
        <v>0</v>
      </c>
      <c r="K8" s="80">
        <v>0</v>
      </c>
      <c r="L8" s="62">
        <f>SUM(H8:K8)</f>
        <v>26682</v>
      </c>
      <c r="M8" s="46"/>
      <c r="N8" s="11"/>
    </row>
    <row r="9" spans="1:14" ht="27.75" customHeight="1">
      <c r="A9" s="52"/>
      <c r="B9" s="104"/>
      <c r="C9" s="105" t="s">
        <v>17</v>
      </c>
      <c r="D9" s="105"/>
      <c r="E9" s="105"/>
      <c r="F9" s="105"/>
      <c r="G9" s="63"/>
      <c r="H9" s="106" t="s">
        <v>19</v>
      </c>
      <c r="I9" s="107"/>
      <c r="J9" s="107"/>
      <c r="K9" s="108"/>
      <c r="L9" s="64"/>
      <c r="M9" s="46"/>
      <c r="N9" s="11"/>
    </row>
    <row r="10" spans="1:14" ht="15" thickBot="1">
      <c r="A10" s="52"/>
      <c r="B10" s="104"/>
      <c r="C10" s="57" t="s">
        <v>25</v>
      </c>
      <c r="D10" s="58" t="s">
        <v>26</v>
      </c>
      <c r="E10" s="58" t="s">
        <v>27</v>
      </c>
      <c r="F10" s="58" t="s">
        <v>28</v>
      </c>
      <c r="G10" s="65" t="s">
        <v>14</v>
      </c>
      <c r="H10" s="57" t="s">
        <v>25</v>
      </c>
      <c r="I10" s="58" t="s">
        <v>26</v>
      </c>
      <c r="J10" s="58" t="s">
        <v>27</v>
      </c>
      <c r="K10" s="58" t="s">
        <v>28</v>
      </c>
      <c r="L10" s="65"/>
      <c r="M10" s="46"/>
      <c r="N10" s="11"/>
    </row>
    <row r="11" spans="1:14" ht="15" thickBot="1">
      <c r="A11" s="52"/>
      <c r="B11" s="66" t="s">
        <v>15</v>
      </c>
      <c r="C11" s="67">
        <f>IF($G8&gt;0,C8/$G8,0)</f>
        <v>0.94444444444444442</v>
      </c>
      <c r="D11" s="67">
        <f t="shared" ref="D11:F11" si="0">IF($G8&gt;0,D8/$G8,0)</f>
        <v>5.5555555555555552E-2</v>
      </c>
      <c r="E11" s="67">
        <f t="shared" si="0"/>
        <v>0</v>
      </c>
      <c r="F11" s="67">
        <f t="shared" si="0"/>
        <v>0</v>
      </c>
      <c r="G11" s="68">
        <f>SUM(C11:F11)</f>
        <v>1</v>
      </c>
      <c r="H11" s="69">
        <f>IF(C8&gt;0,H8/C8,0)</f>
        <v>1490.7647058823529</v>
      </c>
      <c r="I11" s="70">
        <f t="shared" ref="I11:K11" si="1">IF(D8&gt;0,I8/D8,0)</f>
        <v>1339</v>
      </c>
      <c r="J11" s="70">
        <f t="shared" si="1"/>
        <v>0</v>
      </c>
      <c r="K11" s="70">
        <f t="shared" si="1"/>
        <v>0</v>
      </c>
      <c r="L11" s="62"/>
      <c r="M11" s="46"/>
      <c r="N11" s="11"/>
    </row>
    <row r="12" spans="1:14">
      <c r="A12" s="71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3"/>
    </row>
    <row r="13" spans="1:14">
      <c r="A13" s="71"/>
      <c r="B13" s="7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3"/>
    </row>
    <row r="14" spans="1:14">
      <c r="A14" s="71"/>
      <c r="B14" s="72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3"/>
    </row>
    <row r="15" spans="1:14">
      <c r="A15" s="71"/>
      <c r="B15" s="72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3"/>
    </row>
    <row r="16" spans="1:14">
      <c r="A16" s="71"/>
      <c r="B16" s="72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3"/>
    </row>
    <row r="17" spans="1:13">
      <c r="A17" s="71"/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3"/>
    </row>
    <row r="18" spans="1:13">
      <c r="A18" s="71"/>
      <c r="B18" s="72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3"/>
    </row>
    <row r="19" spans="1:13">
      <c r="A19" s="71"/>
      <c r="B19" s="7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3"/>
    </row>
    <row r="20" spans="1:13">
      <c r="A20" s="71"/>
      <c r="B20" s="7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3"/>
    </row>
    <row r="21" spans="1:13">
      <c r="A21" s="71"/>
      <c r="B21" s="72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3"/>
    </row>
    <row r="22" spans="1:13">
      <c r="A22" s="71"/>
      <c r="B22" s="7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3"/>
    </row>
    <row r="23" spans="1:13">
      <c r="A23" s="71"/>
      <c r="B23" s="7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3"/>
    </row>
    <row r="24" spans="1:13">
      <c r="A24" s="71"/>
      <c r="B24" s="72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3"/>
    </row>
    <row r="25" spans="1:13">
      <c r="A25" s="71"/>
      <c r="B25" s="72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3"/>
    </row>
    <row r="26" spans="1:13">
      <c r="A26" s="71"/>
      <c r="B26" s="72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3"/>
    </row>
    <row r="27" spans="1:13">
      <c r="A27" s="71"/>
      <c r="B27" s="72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3"/>
    </row>
    <row r="28" spans="1:13">
      <c r="A28" s="71"/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3"/>
    </row>
    <row r="29" spans="1:13">
      <c r="A29" s="71"/>
      <c r="B29" s="72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3"/>
    </row>
    <row r="30" spans="1:13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3"/>
      <c r="M30" s="73"/>
    </row>
    <row r="31" spans="1:13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3"/>
      <c r="M31" s="73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&amp;CCOMUNE DI SANTA GIUSTA (OR)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zoomScaleNormal="100" zoomScaleSheetLayoutView="80" workbookViewId="0">
      <selection activeCell="L8" sqref="L8"/>
    </sheetView>
  </sheetViews>
  <sheetFormatPr defaultRowHeight="14.4"/>
  <cols>
    <col min="1" max="12" width="15" customWidth="1"/>
  </cols>
  <sheetData>
    <row r="1" spans="1:14" ht="30.6" customHeight="1">
      <c r="A1" s="103" t="s">
        <v>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45"/>
    </row>
    <row r="2" spans="1:14" ht="22.2" customHeight="1" thickBot="1">
      <c r="A2" s="116" t="s">
        <v>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46"/>
      <c r="M2" s="46"/>
      <c r="N2" s="11"/>
    </row>
    <row r="3" spans="1:14" ht="131.25" customHeight="1" thickBot="1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>
      <c r="A4" s="50" t="s">
        <v>15</v>
      </c>
      <c r="B4" s="75">
        <v>7175</v>
      </c>
      <c r="C4" s="75">
        <v>7175</v>
      </c>
      <c r="D4" s="76">
        <v>4</v>
      </c>
      <c r="E4" s="51">
        <f>B4/D4</f>
        <v>1793.75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" thickBot="1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" thickBot="1">
      <c r="A6" s="55"/>
      <c r="B6" s="109"/>
      <c r="C6" s="111" t="s">
        <v>18</v>
      </c>
      <c r="D6" s="112"/>
      <c r="E6" s="112"/>
      <c r="F6" s="112"/>
      <c r="G6" s="113"/>
      <c r="H6" s="111" t="s">
        <v>13</v>
      </c>
      <c r="I6" s="112"/>
      <c r="J6" s="112"/>
      <c r="K6" s="112"/>
      <c r="L6" s="113"/>
      <c r="M6" s="46"/>
      <c r="N6" s="11"/>
    </row>
    <row r="7" spans="1:14" ht="15" thickBot="1">
      <c r="A7" s="56"/>
      <c r="B7" s="110"/>
      <c r="C7" s="57" t="s">
        <v>25</v>
      </c>
      <c r="D7" s="58" t="s">
        <v>26</v>
      </c>
      <c r="E7" s="58" t="s">
        <v>27</v>
      </c>
      <c r="F7" s="58" t="s">
        <v>28</v>
      </c>
      <c r="G7" s="58" t="s">
        <v>14</v>
      </c>
      <c r="H7" s="57" t="s">
        <v>25</v>
      </c>
      <c r="I7" s="58" t="s">
        <v>26</v>
      </c>
      <c r="J7" s="58" t="s">
        <v>27</v>
      </c>
      <c r="K7" s="58" t="s">
        <v>28</v>
      </c>
      <c r="L7" s="49" t="s">
        <v>14</v>
      </c>
      <c r="M7" s="46"/>
      <c r="N7" s="11"/>
    </row>
    <row r="8" spans="1:14" ht="34.5" customHeight="1" thickBot="1">
      <c r="A8" s="56"/>
      <c r="B8" s="60" t="s">
        <v>15</v>
      </c>
      <c r="C8" s="77">
        <v>4</v>
      </c>
      <c r="D8" s="78">
        <v>0</v>
      </c>
      <c r="E8" s="78">
        <v>0</v>
      </c>
      <c r="F8" s="89">
        <v>0</v>
      </c>
      <c r="G8" s="81">
        <f>SUM(C8:F8)</f>
        <v>4</v>
      </c>
      <c r="H8" s="79">
        <v>7175</v>
      </c>
      <c r="I8" s="80">
        <v>0</v>
      </c>
      <c r="J8" s="80">
        <v>0</v>
      </c>
      <c r="K8" s="90">
        <v>0</v>
      </c>
      <c r="L8" s="117">
        <f>SUM(H8:K8)</f>
        <v>7175</v>
      </c>
      <c r="M8" s="46"/>
      <c r="N8" s="11"/>
    </row>
    <row r="9" spans="1:14" ht="27.75" customHeight="1">
      <c r="A9" s="52"/>
      <c r="B9" s="104"/>
      <c r="C9" s="105" t="s">
        <v>17</v>
      </c>
      <c r="D9" s="105"/>
      <c r="E9" s="105"/>
      <c r="F9" s="105"/>
      <c r="G9" s="82"/>
      <c r="H9" s="114" t="s">
        <v>19</v>
      </c>
      <c r="I9" s="107"/>
      <c r="J9" s="107"/>
      <c r="K9" s="108"/>
      <c r="L9" s="64"/>
      <c r="M9" s="46"/>
      <c r="N9" s="11"/>
    </row>
    <row r="10" spans="1:14" ht="15" thickBot="1">
      <c r="A10" s="52"/>
      <c r="B10" s="104"/>
      <c r="C10" s="57" t="s">
        <v>25</v>
      </c>
      <c r="D10" s="58" t="s">
        <v>26</v>
      </c>
      <c r="E10" s="58" t="s">
        <v>27</v>
      </c>
      <c r="F10" s="58" t="s">
        <v>28</v>
      </c>
      <c r="G10" s="83" t="s">
        <v>14</v>
      </c>
      <c r="H10" s="57" t="s">
        <v>25</v>
      </c>
      <c r="I10" s="58" t="s">
        <v>26</v>
      </c>
      <c r="J10" s="58" t="s">
        <v>27</v>
      </c>
      <c r="K10" s="58" t="s">
        <v>28</v>
      </c>
      <c r="L10" s="84"/>
      <c r="M10" s="46"/>
      <c r="N10" s="11"/>
    </row>
    <row r="11" spans="1:14" ht="15" thickBot="1">
      <c r="A11" s="52"/>
      <c r="B11" s="66" t="s">
        <v>15</v>
      </c>
      <c r="C11" s="67">
        <f>IF($G8&gt;0,C8/$G8,0)</f>
        <v>1</v>
      </c>
      <c r="D11" s="85">
        <f t="shared" ref="D11:F11" si="0">IF($G8&gt;0,D8/$G8,0)</f>
        <v>0</v>
      </c>
      <c r="E11" s="85">
        <f t="shared" si="0"/>
        <v>0</v>
      </c>
      <c r="F11" s="85">
        <f t="shared" si="0"/>
        <v>0</v>
      </c>
      <c r="G11" s="68">
        <f>SUM(C11:F11)</f>
        <v>1</v>
      </c>
      <c r="H11" s="86">
        <f>IF(C8&gt;0,H8/C8,0)</f>
        <v>1793.75</v>
      </c>
      <c r="I11" s="87">
        <f t="shared" ref="I11:K11" si="1">IF(D8&gt;0,I8/D8,0)</f>
        <v>0</v>
      </c>
      <c r="J11" s="87">
        <f t="shared" si="1"/>
        <v>0</v>
      </c>
      <c r="K11" s="87">
        <f t="shared" si="1"/>
        <v>0</v>
      </c>
      <c r="L11" s="88"/>
      <c r="M11" s="46"/>
      <c r="N11" s="11"/>
    </row>
    <row r="12" spans="1:14">
      <c r="A12" s="71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3"/>
    </row>
    <row r="13" spans="1:14">
      <c r="A13" s="71"/>
      <c r="B13" s="7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3"/>
    </row>
    <row r="14" spans="1:14">
      <c r="A14" s="71"/>
      <c r="B14" s="72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3"/>
    </row>
    <row r="15" spans="1:14">
      <c r="A15" s="71"/>
      <c r="B15" s="72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3"/>
    </row>
    <row r="16" spans="1:14">
      <c r="A16" s="71"/>
      <c r="B16" s="72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3"/>
    </row>
    <row r="17" spans="1:13">
      <c r="A17" s="71"/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3"/>
    </row>
    <row r="18" spans="1:13">
      <c r="A18" s="71"/>
      <c r="B18" s="72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3"/>
    </row>
    <row r="19" spans="1:13">
      <c r="A19" s="71"/>
      <c r="B19" s="7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3"/>
    </row>
    <row r="20" spans="1:13">
      <c r="A20" s="71"/>
      <c r="B20" s="7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3"/>
    </row>
    <row r="21" spans="1:13">
      <c r="A21" s="71"/>
      <c r="B21" s="72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3"/>
    </row>
    <row r="22" spans="1:13">
      <c r="A22" s="71"/>
      <c r="B22" s="7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3"/>
    </row>
    <row r="23" spans="1:13">
      <c r="A23" s="71"/>
      <c r="B23" s="7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3"/>
    </row>
    <row r="24" spans="1:13">
      <c r="A24" s="71"/>
      <c r="B24" s="72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3"/>
    </row>
    <row r="25" spans="1:13">
      <c r="A25" s="71"/>
      <c r="B25" s="72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3"/>
    </row>
    <row r="26" spans="1:13">
      <c r="A26" s="71"/>
      <c r="B26" s="72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3"/>
    </row>
    <row r="27" spans="1:13">
      <c r="A27" s="71"/>
      <c r="B27" s="72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3"/>
    </row>
    <row r="28" spans="1:13">
      <c r="A28" s="71"/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3"/>
    </row>
    <row r="29" spans="1:13">
      <c r="A29" s="71"/>
      <c r="B29" s="72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3"/>
    </row>
    <row r="30" spans="1:13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3"/>
      <c r="M30" s="73"/>
    </row>
    <row r="31" spans="1:13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3"/>
      <c r="M31" s="73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&amp;CCOMUNE DI SANTA GIUSTA (OR)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completo </vt:lpstr>
      <vt:lpstr>personale</vt:lpstr>
      <vt:lpstr>dirigenti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segretario</cp:lastModifiedBy>
  <cp:lastPrinted>2017-08-23T07:13:37Z</cp:lastPrinted>
  <dcterms:created xsi:type="dcterms:W3CDTF">2013-05-07T15:29:12Z</dcterms:created>
  <dcterms:modified xsi:type="dcterms:W3CDTF">2017-08-23T07:26:28Z</dcterms:modified>
</cp:coreProperties>
</file>